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ANEXO IV-a" sheetId="1" r:id="rId4"/>
  </sheets>
  <definedNames/>
  <calcPr/>
  <extLst>
    <ext uri="GoogleSheetsCustomDataVersion2">
      <go:sheetsCustomData xmlns:go="http://customooxmlschemas.google.com/" r:id="rId5" roundtripDataChecksum="UiaCNYSaaoVmsXGQGvUwBv/u0w41FoiqdwpQcdGjrqE="/>
    </ext>
  </extLst>
</workbook>
</file>

<file path=xl/sharedStrings.xml><?xml version="1.0" encoding="utf-8"?>
<sst xmlns="http://schemas.openxmlformats.org/spreadsheetml/2006/main" count="84" uniqueCount="45">
  <si>
    <t>PODER JUDICIÁRIO</t>
  </si>
  <si>
    <t>ÓRGÃO:</t>
  </si>
  <si>
    <t>TRIBUNAL REGIONAL DO TRABALHO DA 12ª REGIÃO</t>
  </si>
  <si>
    <t>UNIDADE:</t>
  </si>
  <si>
    <t>SECRETARIA DE GESTÃO DE PESSOAS</t>
  </si>
  <si>
    <t>Data de referência:</t>
  </si>
  <si>
    <t>31/08/2023 Publicado em 12/09/2023</t>
  </si>
  <si>
    <t xml:space="preserve"> RESOLUÇÃO 102 CNJ - ANEXO IV- QUANTITATIVO DE CARGOS E FUNÇÕES</t>
  </si>
  <si>
    <t>a) cargos efetivos do quadro de pessoal do órgão.</t>
  </si>
  <si>
    <t>CARREIRA / CLASSE /
ESCOLARIDADE / PADRÃO</t>
  </si>
  <si>
    <t>Ativos</t>
  </si>
  <si>
    <t>Inativos e Pensionistas</t>
  </si>
  <si>
    <t>Ocupados</t>
  </si>
  <si>
    <t>Vagos</t>
  </si>
  <si>
    <t>Total</t>
  </si>
  <si>
    <t>Aposentados</t>
  </si>
  <si>
    <t>Instituidores de Pensão</t>
  </si>
  <si>
    <t>Beneficiários de Pensão</t>
  </si>
  <si>
    <t>Estáveis</t>
  </si>
  <si>
    <t>Não-Estáveis</t>
  </si>
  <si>
    <t>Subtotal</t>
  </si>
  <si>
    <t>A</t>
  </si>
  <si>
    <t>C</t>
  </si>
  <si>
    <t>N</t>
  </si>
  <si>
    <t>S</t>
  </si>
  <si>
    <t>U</t>
  </si>
  <si>
    <t>L</t>
  </si>
  <si>
    <t>P</t>
  </si>
  <si>
    <t>I</t>
  </si>
  <si>
    <t>B</t>
  </si>
  <si>
    <t>E</t>
  </si>
  <si>
    <t>R</t>
  </si>
  <si>
    <t>T</t>
  </si>
  <si>
    <t>O</t>
  </si>
  <si>
    <t>TOTAL ANALISTA</t>
  </si>
  <si>
    <t>É</t>
  </si>
  <si>
    <t>M</t>
  </si>
  <si>
    <t>D</t>
  </si>
  <si>
    <t>TOTAL TÉCNICO</t>
  </si>
  <si>
    <t>F</t>
  </si>
  <si>
    <t>X</t>
  </si>
  <si>
    <t>TOTAL AUXILIAR</t>
  </si>
  <si>
    <t>PJ</t>
  </si>
  <si>
    <t>TOTAL GERAL</t>
  </si>
  <si>
    <t>Observação: Os tribunais de justiça e de justiça militar deverão adaptar este anexo às respectivas estruturas de carreira.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</si>
</sst>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d/mm/yyyy"/>
  </numFmts>
  <fonts count="8">
    <font>
      <sz val="10.0"/>
      <color rgb="FF000000"/>
      <name val="Arial"/>
      <scheme val="minor"/>
    </font>
    <font>
      <sz val="9.0"/>
      <color theme="1"/>
      <name val="Arial"/>
    </font>
    <font>
      <b/>
      <sz val="9.0"/>
      <color rgb="FFFF0000"/>
      <name val="Arial"/>
    </font>
    <font/>
    <font>
      <b/>
      <sz val="9.0"/>
      <color theme="1"/>
      <name val="Arial"/>
    </font>
    <font>
      <sz val="10.0"/>
      <color theme="1"/>
      <name val="Arial"/>
    </font>
    <font>
      <color theme="1"/>
      <name val="Helvetica Neue"/>
    </font>
    <font>
      <sz val="10.0"/>
      <color rgb="FFFF0000"/>
      <name val="Arial"/>
    </font>
  </fonts>
  <fills count="7">
    <fill>
      <patternFill patternType="none"/>
    </fill>
    <fill>
      <patternFill patternType="lightGray"/>
    </fill>
    <fill>
      <patternFill patternType="solid">
        <fgColor rgb="FFF2F2F2"/>
        <bgColor rgb="FFF2F2F2"/>
      </patternFill>
    </fill>
    <fill>
      <patternFill patternType="solid">
        <fgColor rgb="FFFFFFFF"/>
        <bgColor rgb="FFFFFFFF"/>
      </patternFill>
    </fill>
    <fill>
      <patternFill patternType="solid">
        <fgColor rgb="FFD8D8D8"/>
        <bgColor rgb="FFD8D8D8"/>
      </patternFill>
    </fill>
    <fill>
      <patternFill patternType="solid">
        <fgColor rgb="FFA6A6A6"/>
        <bgColor rgb="FFA6A6A6"/>
      </patternFill>
    </fill>
    <fill>
      <patternFill patternType="solid">
        <fgColor rgb="FFA5A5A5"/>
        <bgColor rgb="FFA5A5A5"/>
      </patternFill>
    </fill>
  </fills>
  <borders count="28">
    <border/>
    <border>
      <left/>
      <top/>
      <bottom/>
    </border>
    <border>
      <top/>
      <bottom/>
    </border>
    <border>
      <left/>
      <right/>
      <top/>
      <bottom/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/>
      <right style="thin">
        <color rgb="FF000000"/>
      </right>
      <top style="thin">
        <color rgb="FF000000"/>
      </top>
      <bottom/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  <bottom/>
    </border>
    <border>
      <left/>
      <right style="thin">
        <color rgb="FF000000"/>
      </right>
      <top/>
      <bottom/>
    </border>
    <border>
      <left/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/>
      <right style="medium">
        <color rgb="FF000000"/>
      </right>
      <top/>
      <bottom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/>
    </border>
  </borders>
  <cellStyleXfs count="1">
    <xf borderId="0" fillId="0" fontId="0" numFmtId="0" applyAlignment="1" applyFont="1"/>
  </cellStyleXfs>
  <cellXfs count="65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2" fontId="2" numFmtId="0" xfId="0" applyAlignment="1" applyBorder="1" applyFill="1" applyFont="1">
      <alignment horizontal="left"/>
    </xf>
    <xf borderId="2" fillId="0" fontId="3" numFmtId="0" xfId="0" applyBorder="1" applyFont="1"/>
    <xf borderId="0" fillId="0" fontId="1" numFmtId="0" xfId="0" applyAlignment="1" applyFont="1">
      <alignment horizontal="left"/>
    </xf>
    <xf borderId="3" fillId="2" fontId="2" numFmtId="0" xfId="0" applyAlignment="1" applyBorder="1" applyFont="1">
      <alignment readingOrder="0"/>
    </xf>
    <xf borderId="0" fillId="3" fontId="2" numFmtId="164" xfId="0" applyFill="1" applyFont="1" applyNumberFormat="1"/>
    <xf borderId="0" fillId="0" fontId="4" numFmtId="0" xfId="0" applyAlignment="1" applyFont="1">
      <alignment horizontal="center"/>
    </xf>
    <xf borderId="0" fillId="0" fontId="4" numFmtId="0" xfId="0" applyFont="1"/>
    <xf borderId="4" fillId="4" fontId="1" numFmtId="0" xfId="0" applyAlignment="1" applyBorder="1" applyFill="1" applyFont="1">
      <alignment horizontal="center" shrinkToFit="0" vertical="center" wrapText="1"/>
    </xf>
    <xf borderId="5" fillId="0" fontId="3" numFmtId="0" xfId="0" applyBorder="1" applyFont="1"/>
    <xf borderId="6" fillId="0" fontId="3" numFmtId="0" xfId="0" applyBorder="1" applyFont="1"/>
    <xf borderId="7" fillId="4" fontId="1" numFmtId="0" xfId="0" applyAlignment="1" applyBorder="1" applyFont="1">
      <alignment horizontal="center" shrinkToFit="0" vertical="center" wrapText="1"/>
    </xf>
    <xf borderId="8" fillId="0" fontId="3" numFmtId="0" xfId="0" applyBorder="1" applyFont="1"/>
    <xf borderId="9" fillId="0" fontId="3" numFmtId="0" xfId="0" applyBorder="1" applyFont="1"/>
    <xf borderId="10" fillId="0" fontId="3" numFmtId="0" xfId="0" applyBorder="1" applyFont="1"/>
    <xf borderId="11" fillId="0" fontId="3" numFmtId="0" xfId="0" applyBorder="1" applyFont="1"/>
    <xf borderId="12" fillId="4" fontId="1" numFmtId="0" xfId="0" applyAlignment="1" applyBorder="1" applyFont="1">
      <alignment horizontal="center" shrinkToFit="0" vertical="center" wrapText="1"/>
    </xf>
    <xf borderId="13" fillId="0" fontId="3" numFmtId="0" xfId="0" applyBorder="1" applyFont="1"/>
    <xf borderId="14" fillId="0" fontId="3" numFmtId="0" xfId="0" applyBorder="1" applyFont="1"/>
    <xf borderId="15" fillId="0" fontId="3" numFmtId="0" xfId="0" applyBorder="1" applyFont="1"/>
    <xf borderId="16" fillId="4" fontId="1" numFmtId="0" xfId="0" applyAlignment="1" applyBorder="1" applyFont="1">
      <alignment horizontal="center" shrinkToFit="0" vertical="center" wrapText="1"/>
    </xf>
    <xf borderId="17" fillId="0" fontId="3" numFmtId="0" xfId="0" applyBorder="1" applyFont="1"/>
    <xf borderId="11" fillId="0" fontId="5" numFmtId="0" xfId="0" applyBorder="1" applyFont="1"/>
    <xf borderId="18" fillId="4" fontId="1" numFmtId="0" xfId="0" applyAlignment="1" applyBorder="1" applyFont="1">
      <alignment horizontal="center" shrinkToFit="0" wrapText="1"/>
    </xf>
    <xf borderId="19" fillId="4" fontId="1" numFmtId="0" xfId="0" applyAlignment="1" applyBorder="1" applyFont="1">
      <alignment horizontal="center" shrinkToFit="0" vertical="top" wrapText="1"/>
    </xf>
    <xf borderId="3" fillId="4" fontId="1" numFmtId="0" xfId="0" applyAlignment="1" applyBorder="1" applyFont="1">
      <alignment shrinkToFit="0" vertical="top" wrapText="1"/>
    </xf>
    <xf borderId="16" fillId="4" fontId="1" numFmtId="0" xfId="0" applyAlignment="1" applyBorder="1" applyFont="1">
      <alignment horizontal="center" shrinkToFit="0" wrapText="1"/>
    </xf>
    <xf borderId="16" fillId="0" fontId="1" numFmtId="3" xfId="0" applyAlignment="1" applyBorder="1" applyFont="1" applyNumberFormat="1">
      <alignment horizontal="right" readingOrder="0" vertical="top"/>
    </xf>
    <xf borderId="9" fillId="0" fontId="1" numFmtId="3" xfId="0" applyAlignment="1" applyBorder="1" applyFont="1" applyNumberFormat="1">
      <alignment horizontal="right" readingOrder="0" vertical="top"/>
    </xf>
    <xf borderId="9" fillId="5" fontId="1" numFmtId="3" xfId="0" applyAlignment="1" applyBorder="1" applyFill="1" applyFont="1" applyNumberFormat="1">
      <alignment horizontal="right" readingOrder="0" vertical="top"/>
    </xf>
    <xf borderId="16" fillId="0" fontId="6" numFmtId="0" xfId="0" applyAlignment="1" applyBorder="1" applyFont="1">
      <alignment horizontal="right"/>
    </xf>
    <xf borderId="9" fillId="0" fontId="1" numFmtId="0" xfId="0" applyAlignment="1" applyBorder="1" applyFont="1">
      <alignment horizontal="right" readingOrder="0" vertical="bottom"/>
    </xf>
    <xf borderId="20" fillId="6" fontId="1" numFmtId="0" xfId="0" applyBorder="1" applyFill="1" applyFont="1"/>
    <xf borderId="16" fillId="0" fontId="1" numFmtId="0" xfId="0" applyAlignment="1" applyBorder="1" applyFont="1">
      <alignment horizontal="right" readingOrder="0" vertical="bottom"/>
    </xf>
    <xf borderId="21" fillId="4" fontId="1" numFmtId="0" xfId="0" applyAlignment="1" applyBorder="1" applyFont="1">
      <alignment horizontal="center" shrinkToFit="0" wrapText="1"/>
    </xf>
    <xf borderId="22" fillId="4" fontId="1" numFmtId="0" xfId="0" applyAlignment="1" applyBorder="1" applyFont="1">
      <alignment horizontal="center" shrinkToFit="0" vertical="top" wrapText="1"/>
    </xf>
    <xf borderId="17" fillId="0" fontId="1" numFmtId="3" xfId="0" applyAlignment="1" applyBorder="1" applyFont="1" applyNumberFormat="1">
      <alignment horizontal="right" readingOrder="0" vertical="top"/>
    </xf>
    <xf borderId="15" fillId="0" fontId="1" numFmtId="3" xfId="0" applyAlignment="1" applyBorder="1" applyFont="1" applyNumberFormat="1">
      <alignment horizontal="right" readingOrder="0" vertical="top"/>
    </xf>
    <xf borderId="15" fillId="5" fontId="1" numFmtId="3" xfId="0" applyAlignment="1" applyBorder="1" applyFont="1" applyNumberFormat="1">
      <alignment horizontal="right" readingOrder="0" vertical="top"/>
    </xf>
    <xf borderId="17" fillId="0" fontId="1" numFmtId="0" xfId="0" applyAlignment="1" applyBorder="1" applyFont="1">
      <alignment horizontal="right" vertical="bottom"/>
    </xf>
    <xf borderId="15" fillId="0" fontId="1" numFmtId="0" xfId="0" applyAlignment="1" applyBorder="1" applyFont="1">
      <alignment horizontal="right" vertical="bottom"/>
    </xf>
    <xf borderId="23" fillId="4" fontId="1" numFmtId="0" xfId="0" applyAlignment="1" applyBorder="1" applyFont="1">
      <alignment horizontal="center" shrinkToFit="0" vertical="top" wrapText="1"/>
    </xf>
    <xf borderId="3" fillId="4" fontId="1" numFmtId="0" xfId="0" applyAlignment="1" applyBorder="1" applyFont="1">
      <alignment horizontal="center" shrinkToFit="0" vertical="top" wrapText="1"/>
    </xf>
    <xf borderId="24" fillId="4" fontId="1" numFmtId="0" xfId="0" applyAlignment="1" applyBorder="1" applyFont="1">
      <alignment horizontal="center" shrinkToFit="0" wrapText="1"/>
    </xf>
    <xf borderId="7" fillId="4" fontId="1" numFmtId="0" xfId="0" applyAlignment="1" applyBorder="1" applyFont="1">
      <alignment horizontal="center" shrinkToFit="0" wrapText="1"/>
    </xf>
    <xf borderId="16" fillId="6" fontId="1" numFmtId="3" xfId="0" applyAlignment="1" applyBorder="1" applyFont="1" applyNumberFormat="1">
      <alignment horizontal="right" shrinkToFit="0" vertical="top" wrapText="1"/>
    </xf>
    <xf borderId="3" fillId="6" fontId="1" numFmtId="3" xfId="0" applyAlignment="1" applyBorder="1" applyFont="1" applyNumberFormat="1">
      <alignment horizontal="right" shrinkToFit="0" vertical="top" wrapText="1"/>
    </xf>
    <xf borderId="20" fillId="6" fontId="1" numFmtId="3" xfId="0" applyAlignment="1" applyBorder="1" applyFont="1" applyNumberFormat="1">
      <alignment horizontal="right" shrinkToFit="0" vertical="top" wrapText="1"/>
    </xf>
    <xf borderId="3" fillId="4" fontId="1" numFmtId="0" xfId="0" applyAlignment="1" applyBorder="1" applyFont="1">
      <alignment horizontal="center" shrinkToFit="0" wrapText="1"/>
    </xf>
    <xf borderId="16" fillId="0" fontId="1" numFmtId="0" xfId="0" applyAlignment="1" applyBorder="1" applyFont="1">
      <alignment horizontal="right" vertical="bottom"/>
    </xf>
    <xf borderId="16" fillId="6" fontId="1" numFmtId="0" xfId="0" applyBorder="1" applyFont="1"/>
    <xf borderId="25" fillId="6" fontId="1" numFmtId="3" xfId="0" applyAlignment="1" applyBorder="1" applyFont="1" applyNumberFormat="1">
      <alignment horizontal="right" shrinkToFit="0" vertical="top" wrapText="1"/>
    </xf>
    <xf borderId="26" fillId="6" fontId="1" numFmtId="3" xfId="0" applyAlignment="1" applyBorder="1" applyFont="1" applyNumberFormat="1">
      <alignment horizontal="right" shrinkToFit="0" vertical="top" wrapText="1"/>
    </xf>
    <xf borderId="10" fillId="0" fontId="5" numFmtId="0" xfId="0" applyBorder="1" applyFont="1"/>
    <xf borderId="27" fillId="4" fontId="1" numFmtId="0" xfId="0" applyAlignment="1" applyBorder="1" applyFont="1">
      <alignment horizontal="center" shrinkToFit="0" wrapText="1"/>
    </xf>
    <xf borderId="16" fillId="0" fontId="1" numFmtId="3" xfId="0" applyAlignment="1" applyBorder="1" applyFont="1" applyNumberFormat="1">
      <alignment horizontal="right" shrinkToFit="0" vertical="top" wrapText="1"/>
    </xf>
    <xf borderId="9" fillId="0" fontId="1" numFmtId="0" xfId="0" applyAlignment="1" applyBorder="1" applyFont="1">
      <alignment horizontal="right" vertical="bottom"/>
    </xf>
    <xf borderId="18" fillId="6" fontId="1" numFmtId="3" xfId="0" applyAlignment="1" applyBorder="1" applyFont="1" applyNumberFormat="1">
      <alignment horizontal="right" shrinkToFit="0" vertical="top" wrapText="1"/>
    </xf>
    <xf borderId="12" fillId="0" fontId="1" numFmtId="3" xfId="0" applyAlignment="1" applyBorder="1" applyFont="1" applyNumberFormat="1">
      <alignment horizontal="right" shrinkToFit="0" vertical="top" wrapText="1"/>
    </xf>
    <xf borderId="18" fillId="6" fontId="1" numFmtId="0" xfId="0" applyBorder="1" applyFont="1"/>
    <xf borderId="7" fillId="4" fontId="4" numFmtId="0" xfId="0" applyAlignment="1" applyBorder="1" applyFont="1">
      <alignment horizontal="center" shrinkToFit="0" wrapText="1"/>
    </xf>
    <xf borderId="16" fillId="6" fontId="4" numFmtId="3" xfId="0" applyAlignment="1" applyBorder="1" applyFont="1" applyNumberFormat="1">
      <alignment horizontal="right" shrinkToFit="0" vertical="top" wrapText="1"/>
    </xf>
    <xf borderId="0" fillId="0" fontId="5" numFmtId="0" xfId="0" applyFont="1"/>
    <xf borderId="0" fillId="0" fontId="7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2.63" defaultRowHeight="15.0"/>
  <cols>
    <col customWidth="1" min="1" max="1" width="1.75"/>
    <col customWidth="1" min="2" max="2" width="4.38"/>
    <col customWidth="1" min="3" max="4" width="4.13"/>
    <col customWidth="1" min="5" max="5" width="6.25"/>
    <col customWidth="1" min="6" max="10" width="10.75"/>
    <col customWidth="1" min="11" max="11" width="11.38"/>
    <col customWidth="1" min="12" max="13" width="10.75"/>
    <col customWidth="1" min="14" max="14" width="11.38"/>
    <col customWidth="1" min="15" max="26" width="8.63"/>
  </cols>
  <sheetData>
    <row r="1" ht="12.75" customHeight="1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12.75" customHeight="1">
      <c r="B2" s="1" t="s">
        <v>1</v>
      </c>
      <c r="C2" s="1"/>
      <c r="D2" s="2" t="s">
        <v>2</v>
      </c>
      <c r="E2" s="3"/>
      <c r="F2" s="3"/>
      <c r="G2" s="3"/>
      <c r="H2" s="3"/>
      <c r="I2" s="3"/>
      <c r="J2" s="3"/>
      <c r="K2" s="1"/>
      <c r="L2" s="1"/>
      <c r="M2" s="1"/>
      <c r="N2" s="1"/>
    </row>
    <row r="3" ht="12.75" customHeight="1">
      <c r="B3" s="1" t="s">
        <v>3</v>
      </c>
      <c r="C3" s="1"/>
      <c r="D3" s="2" t="s">
        <v>4</v>
      </c>
      <c r="E3" s="3"/>
      <c r="F3" s="3"/>
      <c r="G3" s="3"/>
      <c r="H3" s="3"/>
      <c r="I3" s="3"/>
      <c r="J3" s="3"/>
      <c r="K3" s="1"/>
      <c r="L3" s="1"/>
      <c r="M3" s="1"/>
      <c r="N3" s="1"/>
    </row>
    <row r="4" ht="12.75" customHeight="1">
      <c r="B4" s="4" t="s">
        <v>5</v>
      </c>
      <c r="F4" s="5" t="s">
        <v>6</v>
      </c>
      <c r="G4" s="1"/>
      <c r="H4" s="6"/>
      <c r="I4" s="1"/>
      <c r="J4" s="1"/>
      <c r="K4" s="1"/>
      <c r="L4" s="1"/>
      <c r="M4" s="1"/>
      <c r="N4" s="1"/>
    </row>
    <row r="5" ht="21.75" customHeight="1">
      <c r="B5" s="7" t="s">
        <v>7</v>
      </c>
    </row>
    <row r="6" ht="12.75" customHeight="1">
      <c r="B6" s="8" t="s">
        <v>8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ht="21.0" customHeight="1">
      <c r="B7" s="9" t="s">
        <v>9</v>
      </c>
      <c r="C7" s="10"/>
      <c r="D7" s="10"/>
      <c r="E7" s="11"/>
      <c r="F7" s="12" t="s">
        <v>10</v>
      </c>
      <c r="G7" s="13"/>
      <c r="H7" s="13"/>
      <c r="I7" s="13"/>
      <c r="J7" s="14"/>
      <c r="K7" s="12" t="s">
        <v>11</v>
      </c>
      <c r="L7" s="13"/>
      <c r="M7" s="13"/>
      <c r="N7" s="14"/>
    </row>
    <row r="8" ht="15.75" customHeight="1">
      <c r="B8" s="15"/>
      <c r="E8" s="16"/>
      <c r="F8" s="12" t="s">
        <v>12</v>
      </c>
      <c r="G8" s="13"/>
      <c r="H8" s="14"/>
      <c r="I8" s="17" t="s">
        <v>13</v>
      </c>
      <c r="J8" s="17" t="s">
        <v>14</v>
      </c>
      <c r="K8" s="17" t="s">
        <v>15</v>
      </c>
      <c r="L8" s="17" t="s">
        <v>16</v>
      </c>
      <c r="M8" s="17" t="s">
        <v>14</v>
      </c>
      <c r="N8" s="17" t="s">
        <v>17</v>
      </c>
    </row>
    <row r="9" ht="26.25" customHeight="1">
      <c r="B9" s="18"/>
      <c r="C9" s="19"/>
      <c r="D9" s="19"/>
      <c r="E9" s="20"/>
      <c r="F9" s="21" t="s">
        <v>18</v>
      </c>
      <c r="G9" s="21" t="s">
        <v>19</v>
      </c>
      <c r="H9" s="21" t="s">
        <v>20</v>
      </c>
      <c r="I9" s="22"/>
      <c r="J9" s="22"/>
      <c r="K9" s="22"/>
      <c r="L9" s="22"/>
      <c r="M9" s="22"/>
      <c r="N9" s="22"/>
    </row>
    <row r="10" ht="12.75" customHeight="1">
      <c r="A10" s="23"/>
      <c r="B10" s="24"/>
      <c r="C10" s="25"/>
      <c r="D10" s="26"/>
      <c r="E10" s="27">
        <v>13.0</v>
      </c>
      <c r="F10" s="28">
        <v>260.0</v>
      </c>
      <c r="G10" s="29">
        <v>0.0</v>
      </c>
      <c r="H10" s="30">
        <v>260.0</v>
      </c>
      <c r="I10" s="29">
        <v>0.0</v>
      </c>
      <c r="J10" s="30">
        <v>260.0</v>
      </c>
      <c r="K10" s="31">
        <v>358.0</v>
      </c>
      <c r="L10" s="32">
        <v>32.0</v>
      </c>
      <c r="M10" s="33">
        <f t="shared" ref="M10:M22" si="1">K10+L10</f>
        <v>390</v>
      </c>
      <c r="N10" s="34">
        <v>36.0</v>
      </c>
    </row>
    <row r="11" ht="12.75" customHeight="1">
      <c r="A11" s="23"/>
      <c r="B11" s="35" t="s">
        <v>21</v>
      </c>
      <c r="C11" s="36" t="s">
        <v>22</v>
      </c>
      <c r="D11" s="26"/>
      <c r="E11" s="27">
        <v>12.0</v>
      </c>
      <c r="F11" s="37">
        <v>20.0</v>
      </c>
      <c r="G11" s="38">
        <v>0.0</v>
      </c>
      <c r="H11" s="39">
        <v>20.0</v>
      </c>
      <c r="I11" s="38">
        <v>0.0</v>
      </c>
      <c r="J11" s="39">
        <v>20.0</v>
      </c>
      <c r="K11" s="40">
        <v>1.0</v>
      </c>
      <c r="L11" s="41">
        <v>0.0</v>
      </c>
      <c r="M11" s="33">
        <f t="shared" si="1"/>
        <v>1</v>
      </c>
      <c r="N11" s="40">
        <v>0.0</v>
      </c>
    </row>
    <row r="12" ht="12.75" customHeight="1">
      <c r="A12" s="23"/>
      <c r="B12" s="35" t="s">
        <v>23</v>
      </c>
      <c r="C12" s="42"/>
      <c r="D12" s="43" t="s">
        <v>24</v>
      </c>
      <c r="E12" s="27">
        <v>11.0</v>
      </c>
      <c r="F12" s="37">
        <v>30.0</v>
      </c>
      <c r="G12" s="38">
        <v>0.0</v>
      </c>
      <c r="H12" s="39">
        <v>30.0</v>
      </c>
      <c r="I12" s="38">
        <v>0.0</v>
      </c>
      <c r="J12" s="39">
        <v>30.0</v>
      </c>
      <c r="K12" s="40">
        <v>1.0</v>
      </c>
      <c r="L12" s="41">
        <v>0.0</v>
      </c>
      <c r="M12" s="33">
        <f t="shared" si="1"/>
        <v>1</v>
      </c>
      <c r="N12" s="40">
        <v>0.0</v>
      </c>
    </row>
    <row r="13" ht="12.75" customHeight="1">
      <c r="A13" s="23"/>
      <c r="B13" s="35" t="s">
        <v>21</v>
      </c>
      <c r="C13" s="36"/>
      <c r="D13" s="43" t="s">
        <v>25</v>
      </c>
      <c r="E13" s="27">
        <v>10.0</v>
      </c>
      <c r="F13" s="37">
        <v>57.0</v>
      </c>
      <c r="G13" s="38">
        <v>0.0</v>
      </c>
      <c r="H13" s="39">
        <v>57.0</v>
      </c>
      <c r="I13" s="38">
        <v>0.0</v>
      </c>
      <c r="J13" s="39">
        <v>57.0</v>
      </c>
      <c r="K13" s="40">
        <v>0.0</v>
      </c>
      <c r="L13" s="41">
        <v>0.0</v>
      </c>
      <c r="M13" s="33">
        <f t="shared" si="1"/>
        <v>0</v>
      </c>
      <c r="N13" s="40">
        <v>0.0</v>
      </c>
    </row>
    <row r="14" ht="12.75" customHeight="1">
      <c r="A14" s="23"/>
      <c r="B14" s="35" t="s">
        <v>26</v>
      </c>
      <c r="C14" s="36"/>
      <c r="D14" s="43" t="s">
        <v>27</v>
      </c>
      <c r="E14" s="27">
        <v>9.0</v>
      </c>
      <c r="F14" s="37">
        <v>59.0</v>
      </c>
      <c r="G14" s="38">
        <v>0.0</v>
      </c>
      <c r="H14" s="39">
        <v>59.0</v>
      </c>
      <c r="I14" s="38">
        <v>0.0</v>
      </c>
      <c r="J14" s="39">
        <v>59.0</v>
      </c>
      <c r="K14" s="40">
        <v>0.0</v>
      </c>
      <c r="L14" s="41">
        <v>0.0</v>
      </c>
      <c r="M14" s="33">
        <f t="shared" si="1"/>
        <v>0</v>
      </c>
      <c r="N14" s="40">
        <v>0.0</v>
      </c>
    </row>
    <row r="15" ht="12.75" customHeight="1">
      <c r="A15" s="23"/>
      <c r="B15" s="35" t="s">
        <v>28</v>
      </c>
      <c r="C15" s="36" t="s">
        <v>29</v>
      </c>
      <c r="D15" s="43" t="s">
        <v>30</v>
      </c>
      <c r="E15" s="27">
        <v>8.0</v>
      </c>
      <c r="F15" s="37">
        <v>26.0</v>
      </c>
      <c r="G15" s="38">
        <v>0.0</v>
      </c>
      <c r="H15" s="39">
        <v>26.0</v>
      </c>
      <c r="I15" s="38">
        <v>0.0</v>
      </c>
      <c r="J15" s="39">
        <v>26.0</v>
      </c>
      <c r="K15" s="40">
        <v>0.0</v>
      </c>
      <c r="L15" s="41">
        <v>0.0</v>
      </c>
      <c r="M15" s="33">
        <f t="shared" si="1"/>
        <v>0</v>
      </c>
      <c r="N15" s="40">
        <v>0.0</v>
      </c>
    </row>
    <row r="16" ht="12.75" customHeight="1">
      <c r="A16" s="23"/>
      <c r="B16" s="35" t="s">
        <v>24</v>
      </c>
      <c r="C16" s="36"/>
      <c r="D16" s="43" t="s">
        <v>31</v>
      </c>
      <c r="E16" s="27">
        <v>7.0</v>
      </c>
      <c r="F16" s="37">
        <v>22.0</v>
      </c>
      <c r="G16" s="38">
        <v>0.0</v>
      </c>
      <c r="H16" s="39">
        <v>22.0</v>
      </c>
      <c r="I16" s="38">
        <v>0.0</v>
      </c>
      <c r="J16" s="39">
        <v>22.0</v>
      </c>
      <c r="K16" s="40">
        <v>0.0</v>
      </c>
      <c r="L16" s="41">
        <v>0.0</v>
      </c>
      <c r="M16" s="33">
        <f t="shared" si="1"/>
        <v>0</v>
      </c>
      <c r="N16" s="40">
        <v>0.0</v>
      </c>
    </row>
    <row r="17" ht="12.75" customHeight="1">
      <c r="A17" s="23"/>
      <c r="B17" s="35" t="s">
        <v>32</v>
      </c>
      <c r="C17" s="42"/>
      <c r="D17" s="43" t="s">
        <v>28</v>
      </c>
      <c r="E17" s="27">
        <v>6.0</v>
      </c>
      <c r="F17" s="37">
        <v>11.0</v>
      </c>
      <c r="G17" s="38">
        <v>0.0</v>
      </c>
      <c r="H17" s="39">
        <v>11.0</v>
      </c>
      <c r="I17" s="38">
        <v>0.0</v>
      </c>
      <c r="J17" s="39">
        <v>11.0</v>
      </c>
      <c r="K17" s="40">
        <v>0.0</v>
      </c>
      <c r="L17" s="41">
        <v>0.0</v>
      </c>
      <c r="M17" s="33">
        <f t="shared" si="1"/>
        <v>0</v>
      </c>
      <c r="N17" s="40">
        <v>0.0</v>
      </c>
    </row>
    <row r="18" ht="12.75" customHeight="1">
      <c r="A18" s="23"/>
      <c r="B18" s="35" t="s">
        <v>21</v>
      </c>
      <c r="C18" s="36"/>
      <c r="D18" s="43" t="s">
        <v>33</v>
      </c>
      <c r="E18" s="27">
        <v>5.0</v>
      </c>
      <c r="F18" s="37">
        <v>22.0</v>
      </c>
      <c r="G18" s="38">
        <v>0.0</v>
      </c>
      <c r="H18" s="39">
        <v>22.0</v>
      </c>
      <c r="I18" s="38">
        <v>0.0</v>
      </c>
      <c r="J18" s="39">
        <v>22.0</v>
      </c>
      <c r="K18" s="40">
        <v>0.0</v>
      </c>
      <c r="L18" s="41">
        <v>0.0</v>
      </c>
      <c r="M18" s="33">
        <f t="shared" si="1"/>
        <v>0</v>
      </c>
      <c r="N18" s="40">
        <v>0.0</v>
      </c>
    </row>
    <row r="19" ht="12.75" customHeight="1">
      <c r="A19" s="23"/>
      <c r="B19" s="35"/>
      <c r="C19" s="36"/>
      <c r="D19" s="43" t="s">
        <v>31</v>
      </c>
      <c r="E19" s="27">
        <v>4.0</v>
      </c>
      <c r="F19" s="37">
        <v>1.0</v>
      </c>
      <c r="G19" s="38">
        <v>0.0</v>
      </c>
      <c r="H19" s="39">
        <v>1.0</v>
      </c>
      <c r="I19" s="38">
        <v>0.0</v>
      </c>
      <c r="J19" s="39">
        <v>1.0</v>
      </c>
      <c r="K19" s="40">
        <v>0.0</v>
      </c>
      <c r="L19" s="41">
        <v>0.0</v>
      </c>
      <c r="M19" s="33">
        <f t="shared" si="1"/>
        <v>0</v>
      </c>
      <c r="N19" s="40">
        <v>0.0</v>
      </c>
    </row>
    <row r="20" ht="12.75" customHeight="1">
      <c r="A20" s="23"/>
      <c r="B20" s="35"/>
      <c r="C20" s="36" t="s">
        <v>21</v>
      </c>
      <c r="D20" s="26"/>
      <c r="E20" s="27">
        <v>3.0</v>
      </c>
      <c r="F20" s="37">
        <v>0.0</v>
      </c>
      <c r="G20" s="38">
        <v>5.0</v>
      </c>
      <c r="H20" s="39">
        <v>5.0</v>
      </c>
      <c r="I20" s="38">
        <v>0.0</v>
      </c>
      <c r="J20" s="39">
        <v>5.0</v>
      </c>
      <c r="K20" s="40">
        <v>0.0</v>
      </c>
      <c r="L20" s="41">
        <v>0.0</v>
      </c>
      <c r="M20" s="33">
        <f t="shared" si="1"/>
        <v>0</v>
      </c>
      <c r="N20" s="40">
        <v>0.0</v>
      </c>
    </row>
    <row r="21" ht="12.75" customHeight="1">
      <c r="A21" s="23"/>
      <c r="B21" s="35"/>
      <c r="C21" s="36"/>
      <c r="D21" s="26"/>
      <c r="E21" s="27">
        <v>2.0</v>
      </c>
      <c r="F21" s="37">
        <v>0.0</v>
      </c>
      <c r="G21" s="38">
        <v>17.0</v>
      </c>
      <c r="H21" s="39">
        <v>17.0</v>
      </c>
      <c r="I21" s="38">
        <v>0.0</v>
      </c>
      <c r="J21" s="39">
        <v>17.0</v>
      </c>
      <c r="K21" s="40">
        <v>0.0</v>
      </c>
      <c r="L21" s="41">
        <v>0.0</v>
      </c>
      <c r="M21" s="33">
        <f t="shared" si="1"/>
        <v>0</v>
      </c>
      <c r="N21" s="40">
        <v>0.0</v>
      </c>
    </row>
    <row r="22" ht="12.75" customHeight="1">
      <c r="A22" s="23"/>
      <c r="B22" s="44"/>
      <c r="C22" s="42"/>
      <c r="D22" s="26"/>
      <c r="E22" s="24">
        <v>1.0</v>
      </c>
      <c r="F22" s="37">
        <v>0.0</v>
      </c>
      <c r="G22" s="38">
        <v>63.0</v>
      </c>
      <c r="H22" s="39">
        <v>63.0</v>
      </c>
      <c r="I22" s="38">
        <v>15.0</v>
      </c>
      <c r="J22" s="39">
        <v>78.0</v>
      </c>
      <c r="K22" s="40">
        <v>0.0</v>
      </c>
      <c r="L22" s="41">
        <v>0.0</v>
      </c>
      <c r="M22" s="33">
        <f t="shared" si="1"/>
        <v>0</v>
      </c>
      <c r="N22" s="40">
        <v>0.0</v>
      </c>
    </row>
    <row r="23" ht="12.75" customHeight="1">
      <c r="A23" s="23"/>
      <c r="B23" s="45" t="s">
        <v>34</v>
      </c>
      <c r="C23" s="13"/>
      <c r="D23" s="13"/>
      <c r="E23" s="14"/>
      <c r="F23" s="46">
        <f t="shared" ref="F23:N23" si="2">SUM(F10:F22)</f>
        <v>508</v>
      </c>
      <c r="G23" s="46">
        <f t="shared" si="2"/>
        <v>85</v>
      </c>
      <c r="H23" s="47">
        <f t="shared" si="2"/>
        <v>593</v>
      </c>
      <c r="I23" s="46">
        <f t="shared" si="2"/>
        <v>15</v>
      </c>
      <c r="J23" s="47">
        <f t="shared" si="2"/>
        <v>608</v>
      </c>
      <c r="K23" s="48">
        <f t="shared" si="2"/>
        <v>360</v>
      </c>
      <c r="L23" s="48">
        <f t="shared" si="2"/>
        <v>32</v>
      </c>
      <c r="M23" s="46">
        <f t="shared" si="2"/>
        <v>392</v>
      </c>
      <c r="N23" s="46">
        <f t="shared" si="2"/>
        <v>36</v>
      </c>
    </row>
    <row r="24" ht="12.75" customHeight="1">
      <c r="A24" s="23"/>
      <c r="B24" s="35"/>
      <c r="C24" s="35"/>
      <c r="D24" s="49"/>
      <c r="E24" s="44">
        <v>13.0</v>
      </c>
      <c r="F24" s="28">
        <v>570.0</v>
      </c>
      <c r="G24" s="29">
        <v>0.0</v>
      </c>
      <c r="H24" s="30">
        <v>570.0</v>
      </c>
      <c r="I24" s="29">
        <v>0.0</v>
      </c>
      <c r="J24" s="30">
        <v>570.0</v>
      </c>
      <c r="K24" s="34">
        <v>450.0</v>
      </c>
      <c r="L24" s="50">
        <v>51.0</v>
      </c>
      <c r="M24" s="51">
        <f t="shared" ref="M24:M36" si="3">K24+L24</f>
        <v>501</v>
      </c>
      <c r="N24" s="50">
        <v>57.0</v>
      </c>
    </row>
    <row r="25" ht="12.75" customHeight="1">
      <c r="A25" s="23"/>
      <c r="B25" s="35"/>
      <c r="C25" s="35" t="s">
        <v>22</v>
      </c>
      <c r="D25" s="49"/>
      <c r="E25" s="27">
        <v>12.0</v>
      </c>
      <c r="F25" s="37">
        <v>22.0</v>
      </c>
      <c r="G25" s="38">
        <v>0.0</v>
      </c>
      <c r="H25" s="39">
        <v>22.0</v>
      </c>
      <c r="I25" s="38">
        <v>0.0</v>
      </c>
      <c r="J25" s="39">
        <v>22.0</v>
      </c>
      <c r="K25" s="40">
        <v>2.0</v>
      </c>
      <c r="L25" s="40">
        <v>0.0</v>
      </c>
      <c r="M25" s="51">
        <f t="shared" si="3"/>
        <v>2</v>
      </c>
      <c r="N25" s="40">
        <v>0.0</v>
      </c>
    </row>
    <row r="26" ht="12.75" customHeight="1">
      <c r="A26" s="23"/>
      <c r="B26" s="35" t="s">
        <v>32</v>
      </c>
      <c r="C26" s="44"/>
      <c r="D26" s="49"/>
      <c r="E26" s="27">
        <v>11.0</v>
      </c>
      <c r="F26" s="37">
        <v>38.0</v>
      </c>
      <c r="G26" s="38">
        <v>0.0</v>
      </c>
      <c r="H26" s="39">
        <v>38.0</v>
      </c>
      <c r="I26" s="38">
        <v>0.0</v>
      </c>
      <c r="J26" s="39">
        <v>38.0</v>
      </c>
      <c r="K26" s="40">
        <v>1.0</v>
      </c>
      <c r="L26" s="40">
        <v>0.0</v>
      </c>
      <c r="M26" s="51">
        <f t="shared" si="3"/>
        <v>1</v>
      </c>
      <c r="N26" s="40">
        <v>0.0</v>
      </c>
    </row>
    <row r="27" ht="12.75" customHeight="1">
      <c r="A27" s="23"/>
      <c r="B27" s="35" t="s">
        <v>35</v>
      </c>
      <c r="C27" s="35"/>
      <c r="D27" s="49" t="s">
        <v>36</v>
      </c>
      <c r="E27" s="27">
        <v>10.0</v>
      </c>
      <c r="F27" s="37">
        <v>35.0</v>
      </c>
      <c r="G27" s="38">
        <v>0.0</v>
      </c>
      <c r="H27" s="39">
        <v>35.0</v>
      </c>
      <c r="I27" s="38">
        <v>0.0</v>
      </c>
      <c r="J27" s="39">
        <v>35.0</v>
      </c>
      <c r="K27" s="40">
        <v>1.0</v>
      </c>
      <c r="L27" s="40">
        <v>2.0</v>
      </c>
      <c r="M27" s="51">
        <f t="shared" si="3"/>
        <v>3</v>
      </c>
      <c r="N27" s="40">
        <v>2.0</v>
      </c>
    </row>
    <row r="28" ht="12.75" customHeight="1">
      <c r="A28" s="23"/>
      <c r="B28" s="35" t="s">
        <v>22</v>
      </c>
      <c r="C28" s="35"/>
      <c r="D28" s="49" t="s">
        <v>35</v>
      </c>
      <c r="E28" s="27">
        <v>9.0</v>
      </c>
      <c r="F28" s="37">
        <v>48.0</v>
      </c>
      <c r="G28" s="38">
        <v>0.0</v>
      </c>
      <c r="H28" s="39">
        <v>48.0</v>
      </c>
      <c r="I28" s="38">
        <v>0.0</v>
      </c>
      <c r="J28" s="39">
        <v>48.0</v>
      </c>
      <c r="K28" s="40">
        <v>0.0</v>
      </c>
      <c r="L28" s="40">
        <v>0.0</v>
      </c>
      <c r="M28" s="51">
        <f t="shared" si="3"/>
        <v>0</v>
      </c>
      <c r="N28" s="40">
        <v>0.0</v>
      </c>
    </row>
    <row r="29" ht="12.75" customHeight="1">
      <c r="A29" s="23"/>
      <c r="B29" s="35" t="s">
        <v>23</v>
      </c>
      <c r="C29" s="35" t="s">
        <v>29</v>
      </c>
      <c r="D29" s="49" t="s">
        <v>37</v>
      </c>
      <c r="E29" s="27">
        <v>8.0</v>
      </c>
      <c r="F29" s="37">
        <v>36.0</v>
      </c>
      <c r="G29" s="38">
        <v>0.0</v>
      </c>
      <c r="H29" s="39">
        <v>36.0</v>
      </c>
      <c r="I29" s="38">
        <v>0.0</v>
      </c>
      <c r="J29" s="39">
        <v>36.0</v>
      </c>
      <c r="K29" s="40">
        <v>0.0</v>
      </c>
      <c r="L29" s="40">
        <v>0.0</v>
      </c>
      <c r="M29" s="51">
        <f t="shared" si="3"/>
        <v>0</v>
      </c>
      <c r="N29" s="40">
        <v>0.0</v>
      </c>
    </row>
    <row r="30" ht="12.75" customHeight="1">
      <c r="A30" s="23"/>
      <c r="B30" s="35" t="s">
        <v>28</v>
      </c>
      <c r="C30" s="35"/>
      <c r="D30" s="49" t="s">
        <v>28</v>
      </c>
      <c r="E30" s="27">
        <v>7.0</v>
      </c>
      <c r="F30" s="37">
        <v>33.0</v>
      </c>
      <c r="G30" s="38">
        <v>0.0</v>
      </c>
      <c r="H30" s="39">
        <v>33.0</v>
      </c>
      <c r="I30" s="38">
        <v>0.0</v>
      </c>
      <c r="J30" s="39">
        <v>33.0</v>
      </c>
      <c r="K30" s="40">
        <v>0.0</v>
      </c>
      <c r="L30" s="40">
        <v>0.0</v>
      </c>
      <c r="M30" s="51">
        <f t="shared" si="3"/>
        <v>0</v>
      </c>
      <c r="N30" s="40">
        <v>0.0</v>
      </c>
    </row>
    <row r="31" ht="12.75" customHeight="1">
      <c r="A31" s="23"/>
      <c r="B31" s="35" t="s">
        <v>22</v>
      </c>
      <c r="C31" s="35"/>
      <c r="D31" s="49" t="s">
        <v>33</v>
      </c>
      <c r="E31" s="27">
        <v>6.0</v>
      </c>
      <c r="F31" s="37">
        <v>11.0</v>
      </c>
      <c r="G31" s="38">
        <v>0.0</v>
      </c>
      <c r="H31" s="39">
        <v>11.0</v>
      </c>
      <c r="I31" s="38">
        <v>0.0</v>
      </c>
      <c r="J31" s="39">
        <v>11.0</v>
      </c>
      <c r="K31" s="40">
        <v>1.0</v>
      </c>
      <c r="L31" s="40">
        <v>0.0</v>
      </c>
      <c r="M31" s="51">
        <f t="shared" si="3"/>
        <v>1</v>
      </c>
      <c r="N31" s="40">
        <v>0.0</v>
      </c>
    </row>
    <row r="32" ht="12.75" customHeight="1">
      <c r="A32" s="23"/>
      <c r="B32" s="35" t="s">
        <v>33</v>
      </c>
      <c r="C32" s="24"/>
      <c r="D32" s="49"/>
      <c r="E32" s="27">
        <v>5.0</v>
      </c>
      <c r="F32" s="37">
        <v>18.0</v>
      </c>
      <c r="G32" s="38">
        <v>0.0</v>
      </c>
      <c r="H32" s="39">
        <v>18.0</v>
      </c>
      <c r="I32" s="38">
        <v>0.0</v>
      </c>
      <c r="J32" s="39">
        <v>18.0</v>
      </c>
      <c r="K32" s="40">
        <v>0.0</v>
      </c>
      <c r="L32" s="40">
        <v>1.0</v>
      </c>
      <c r="M32" s="51">
        <f t="shared" si="3"/>
        <v>1</v>
      </c>
      <c r="N32" s="40">
        <v>2.0</v>
      </c>
    </row>
    <row r="33" ht="12.75" customHeight="1">
      <c r="A33" s="23"/>
      <c r="B33" s="35"/>
      <c r="C33" s="35"/>
      <c r="D33" s="49"/>
      <c r="E33" s="27">
        <v>4.0</v>
      </c>
      <c r="F33" s="37">
        <v>2.0</v>
      </c>
      <c r="G33" s="38">
        <v>0.0</v>
      </c>
      <c r="H33" s="39">
        <v>2.0</v>
      </c>
      <c r="I33" s="38">
        <v>0.0</v>
      </c>
      <c r="J33" s="39">
        <v>2.0</v>
      </c>
      <c r="K33" s="40">
        <v>0.0</v>
      </c>
      <c r="L33" s="40">
        <v>1.0</v>
      </c>
      <c r="M33" s="51">
        <f t="shared" si="3"/>
        <v>1</v>
      </c>
      <c r="N33" s="40">
        <v>1.0</v>
      </c>
    </row>
    <row r="34" ht="12.75" customHeight="1">
      <c r="A34" s="23"/>
      <c r="B34" s="35"/>
      <c r="C34" s="35" t="s">
        <v>21</v>
      </c>
      <c r="D34" s="49"/>
      <c r="E34" s="27">
        <v>3.0</v>
      </c>
      <c r="F34" s="37">
        <v>0.0</v>
      </c>
      <c r="G34" s="38">
        <v>3.0</v>
      </c>
      <c r="H34" s="39">
        <v>3.0</v>
      </c>
      <c r="I34" s="38">
        <v>0.0</v>
      </c>
      <c r="J34" s="39">
        <v>3.0</v>
      </c>
      <c r="K34" s="40">
        <v>0.0</v>
      </c>
      <c r="L34" s="40">
        <v>0.0</v>
      </c>
      <c r="M34" s="51">
        <f t="shared" si="3"/>
        <v>0</v>
      </c>
      <c r="N34" s="40">
        <v>0.0</v>
      </c>
    </row>
    <row r="35" ht="12.75" customHeight="1">
      <c r="A35" s="23"/>
      <c r="B35" s="35"/>
      <c r="C35" s="35"/>
      <c r="D35" s="49"/>
      <c r="E35" s="27">
        <v>2.0</v>
      </c>
      <c r="F35" s="37">
        <v>0.0</v>
      </c>
      <c r="G35" s="38">
        <v>20.0</v>
      </c>
      <c r="H35" s="39">
        <v>20.0</v>
      </c>
      <c r="I35" s="38">
        <v>0.0</v>
      </c>
      <c r="J35" s="39">
        <v>20.0</v>
      </c>
      <c r="K35" s="40">
        <v>0.0</v>
      </c>
      <c r="L35" s="40">
        <v>0.0</v>
      </c>
      <c r="M35" s="51">
        <f t="shared" si="3"/>
        <v>0</v>
      </c>
      <c r="N35" s="40">
        <v>0.0</v>
      </c>
    </row>
    <row r="36" ht="12.75" customHeight="1">
      <c r="A36" s="23"/>
      <c r="B36" s="44"/>
      <c r="C36" s="44"/>
      <c r="D36" s="49"/>
      <c r="E36" s="24">
        <v>1.0</v>
      </c>
      <c r="F36" s="37">
        <v>0.0</v>
      </c>
      <c r="G36" s="38">
        <v>99.0</v>
      </c>
      <c r="H36" s="39">
        <v>99.0</v>
      </c>
      <c r="I36" s="38">
        <v>79.0</v>
      </c>
      <c r="J36" s="39">
        <v>178.0</v>
      </c>
      <c r="K36" s="40">
        <v>0.0</v>
      </c>
      <c r="L36" s="40">
        <v>0.0</v>
      </c>
      <c r="M36" s="51">
        <f t="shared" si="3"/>
        <v>0</v>
      </c>
      <c r="N36" s="40">
        <v>0.0</v>
      </c>
    </row>
    <row r="37" ht="12.75" customHeight="1">
      <c r="A37" s="23"/>
      <c r="B37" s="45" t="s">
        <v>38</v>
      </c>
      <c r="C37" s="13"/>
      <c r="D37" s="13"/>
      <c r="E37" s="13"/>
      <c r="F37" s="48">
        <f t="shared" ref="F37:N37" si="4">SUM(F24:F36)</f>
        <v>813</v>
      </c>
      <c r="G37" s="46">
        <f t="shared" si="4"/>
        <v>122</v>
      </c>
      <c r="H37" s="52">
        <f t="shared" si="4"/>
        <v>935</v>
      </c>
      <c r="I37" s="53">
        <f t="shared" si="4"/>
        <v>79</v>
      </c>
      <c r="J37" s="47">
        <f t="shared" si="4"/>
        <v>1014</v>
      </c>
      <c r="K37" s="48">
        <f t="shared" si="4"/>
        <v>455</v>
      </c>
      <c r="L37" s="46">
        <f t="shared" si="4"/>
        <v>55</v>
      </c>
      <c r="M37" s="47">
        <f t="shared" si="4"/>
        <v>510</v>
      </c>
      <c r="N37" s="48">
        <f t="shared" si="4"/>
        <v>62</v>
      </c>
      <c r="O37" s="54"/>
    </row>
    <row r="38" ht="12.75" customHeight="1">
      <c r="A38" s="23"/>
      <c r="B38" s="24"/>
      <c r="C38" s="24"/>
      <c r="D38" s="55"/>
      <c r="E38" s="27">
        <v>13.0</v>
      </c>
      <c r="F38" s="56">
        <v>4.0</v>
      </c>
      <c r="G38" s="56">
        <v>0.0</v>
      </c>
      <c r="H38" s="46">
        <f t="shared" ref="H38:H50" si="5">F38+G38</f>
        <v>4</v>
      </c>
      <c r="I38" s="56">
        <v>0.0</v>
      </c>
      <c r="J38" s="46">
        <f t="shared" ref="J38:J50" si="6">H38+I38</f>
        <v>4</v>
      </c>
      <c r="K38" s="50">
        <v>1.0</v>
      </c>
      <c r="L38" s="57">
        <v>0.0</v>
      </c>
      <c r="M38" s="51">
        <f t="shared" ref="M38:M50" si="7">K38+L38</f>
        <v>1</v>
      </c>
      <c r="N38" s="50">
        <v>0.0</v>
      </c>
    </row>
    <row r="39" ht="12.75" customHeight="1">
      <c r="A39" s="23"/>
      <c r="B39" s="35" t="s">
        <v>21</v>
      </c>
      <c r="C39" s="35" t="s">
        <v>22</v>
      </c>
      <c r="D39" s="49" t="s">
        <v>39</v>
      </c>
      <c r="E39" s="27">
        <v>12.0</v>
      </c>
      <c r="F39" s="56">
        <v>0.0</v>
      </c>
      <c r="G39" s="56">
        <v>0.0</v>
      </c>
      <c r="H39" s="46">
        <f t="shared" si="5"/>
        <v>0</v>
      </c>
      <c r="I39" s="56">
        <v>0.0</v>
      </c>
      <c r="J39" s="46">
        <f t="shared" si="6"/>
        <v>0</v>
      </c>
      <c r="K39" s="40">
        <v>0.0</v>
      </c>
      <c r="L39" s="41">
        <v>0.0</v>
      </c>
      <c r="M39" s="51">
        <f t="shared" si="7"/>
        <v>0</v>
      </c>
      <c r="N39" s="40">
        <v>0.0</v>
      </c>
    </row>
    <row r="40" ht="12.75" customHeight="1">
      <c r="A40" s="23"/>
      <c r="B40" s="35" t="s">
        <v>25</v>
      </c>
      <c r="C40" s="35"/>
      <c r="D40" s="49" t="s">
        <v>25</v>
      </c>
      <c r="E40" s="27">
        <v>11.0</v>
      </c>
      <c r="F40" s="56">
        <v>0.0</v>
      </c>
      <c r="G40" s="56">
        <v>0.0</v>
      </c>
      <c r="H40" s="46">
        <f t="shared" si="5"/>
        <v>0</v>
      </c>
      <c r="I40" s="56">
        <v>0.0</v>
      </c>
      <c r="J40" s="46">
        <f t="shared" si="6"/>
        <v>0</v>
      </c>
      <c r="K40" s="40">
        <v>0.0</v>
      </c>
      <c r="L40" s="41">
        <v>0.0</v>
      </c>
      <c r="M40" s="51">
        <f t="shared" si="7"/>
        <v>0</v>
      </c>
      <c r="N40" s="40">
        <v>0.0</v>
      </c>
    </row>
    <row r="41" ht="12.75" customHeight="1">
      <c r="A41" s="23"/>
      <c r="B41" s="35" t="s">
        <v>40</v>
      </c>
      <c r="C41" s="24"/>
      <c r="D41" s="49" t="s">
        <v>23</v>
      </c>
      <c r="E41" s="27">
        <v>10.0</v>
      </c>
      <c r="F41" s="56">
        <v>0.0</v>
      </c>
      <c r="G41" s="56">
        <v>0.0</v>
      </c>
      <c r="H41" s="46">
        <f t="shared" si="5"/>
        <v>0</v>
      </c>
      <c r="I41" s="56">
        <v>0.0</v>
      </c>
      <c r="J41" s="46">
        <f t="shared" si="6"/>
        <v>0</v>
      </c>
      <c r="K41" s="40">
        <v>0.0</v>
      </c>
      <c r="L41" s="41">
        <v>0.0</v>
      </c>
      <c r="M41" s="51">
        <f t="shared" si="7"/>
        <v>0</v>
      </c>
      <c r="N41" s="40">
        <v>0.0</v>
      </c>
    </row>
    <row r="42" ht="12.75" customHeight="1">
      <c r="A42" s="23"/>
      <c r="B42" s="35" t="s">
        <v>28</v>
      </c>
      <c r="C42" s="35"/>
      <c r="D42" s="49" t="s">
        <v>37</v>
      </c>
      <c r="E42" s="27">
        <v>9.0</v>
      </c>
      <c r="F42" s="56">
        <v>0.0</v>
      </c>
      <c r="G42" s="56">
        <v>0.0</v>
      </c>
      <c r="H42" s="46">
        <f t="shared" si="5"/>
        <v>0</v>
      </c>
      <c r="I42" s="56">
        <v>0.0</v>
      </c>
      <c r="J42" s="46">
        <f t="shared" si="6"/>
        <v>0</v>
      </c>
      <c r="K42" s="40">
        <v>0.0</v>
      </c>
      <c r="L42" s="41">
        <v>0.0</v>
      </c>
      <c r="M42" s="51">
        <f t="shared" si="7"/>
        <v>0</v>
      </c>
      <c r="N42" s="40">
        <v>0.0</v>
      </c>
    </row>
    <row r="43" ht="12.75" customHeight="1">
      <c r="A43" s="23"/>
      <c r="B43" s="35" t="s">
        <v>26</v>
      </c>
      <c r="C43" s="35" t="s">
        <v>29</v>
      </c>
      <c r="D43" s="49" t="s">
        <v>21</v>
      </c>
      <c r="E43" s="27">
        <v>8.0</v>
      </c>
      <c r="F43" s="56">
        <v>0.0</v>
      </c>
      <c r="G43" s="56">
        <v>0.0</v>
      </c>
      <c r="H43" s="46">
        <f t="shared" si="5"/>
        <v>0</v>
      </c>
      <c r="I43" s="56">
        <v>0.0</v>
      </c>
      <c r="J43" s="46">
        <f t="shared" si="6"/>
        <v>0</v>
      </c>
      <c r="K43" s="40">
        <v>0.0</v>
      </c>
      <c r="L43" s="41">
        <v>0.0</v>
      </c>
      <c r="M43" s="51">
        <f t="shared" si="7"/>
        <v>0</v>
      </c>
      <c r="N43" s="40">
        <v>0.0</v>
      </c>
    </row>
    <row r="44" ht="12.75" customHeight="1">
      <c r="A44" s="23"/>
      <c r="B44" s="35" t="s">
        <v>28</v>
      </c>
      <c r="C44" s="35"/>
      <c r="D44" s="49" t="s">
        <v>36</v>
      </c>
      <c r="E44" s="27">
        <v>7.0</v>
      </c>
      <c r="F44" s="56">
        <v>0.0</v>
      </c>
      <c r="G44" s="56">
        <v>0.0</v>
      </c>
      <c r="H44" s="46">
        <f t="shared" si="5"/>
        <v>0</v>
      </c>
      <c r="I44" s="56">
        <v>0.0</v>
      </c>
      <c r="J44" s="46">
        <f t="shared" si="6"/>
        <v>0</v>
      </c>
      <c r="K44" s="40">
        <v>0.0</v>
      </c>
      <c r="L44" s="41">
        <v>0.0</v>
      </c>
      <c r="M44" s="51">
        <f t="shared" si="7"/>
        <v>0</v>
      </c>
      <c r="N44" s="40">
        <v>0.0</v>
      </c>
    </row>
    <row r="45" ht="12.75" customHeight="1">
      <c r="A45" s="23"/>
      <c r="B45" s="35" t="s">
        <v>21</v>
      </c>
      <c r="C45" s="35"/>
      <c r="D45" s="49" t="s">
        <v>30</v>
      </c>
      <c r="E45" s="27">
        <v>6.0</v>
      </c>
      <c r="F45" s="56">
        <v>0.0</v>
      </c>
      <c r="G45" s="56">
        <v>0.0</v>
      </c>
      <c r="H45" s="46">
        <f t="shared" si="5"/>
        <v>0</v>
      </c>
      <c r="I45" s="56">
        <v>0.0</v>
      </c>
      <c r="J45" s="46">
        <f t="shared" si="6"/>
        <v>0</v>
      </c>
      <c r="K45" s="40">
        <v>0.0</v>
      </c>
      <c r="L45" s="41">
        <v>0.0</v>
      </c>
      <c r="M45" s="51">
        <f t="shared" si="7"/>
        <v>0</v>
      </c>
      <c r="N45" s="40">
        <v>0.0</v>
      </c>
    </row>
    <row r="46" ht="12.75" customHeight="1">
      <c r="A46" s="23"/>
      <c r="B46" s="35" t="s">
        <v>31</v>
      </c>
      <c r="C46" s="24"/>
      <c r="D46" s="49" t="s">
        <v>23</v>
      </c>
      <c r="E46" s="27">
        <v>5.0</v>
      </c>
      <c r="F46" s="56">
        <v>0.0</v>
      </c>
      <c r="G46" s="56">
        <v>0.0</v>
      </c>
      <c r="H46" s="46">
        <f t="shared" si="5"/>
        <v>0</v>
      </c>
      <c r="I46" s="56">
        <v>0.0</v>
      </c>
      <c r="J46" s="46">
        <f t="shared" si="6"/>
        <v>0</v>
      </c>
      <c r="K46" s="40">
        <v>0.0</v>
      </c>
      <c r="L46" s="41">
        <v>0.0</v>
      </c>
      <c r="M46" s="51">
        <f t="shared" si="7"/>
        <v>0</v>
      </c>
      <c r="N46" s="40">
        <v>0.0</v>
      </c>
    </row>
    <row r="47" ht="12.75" customHeight="1">
      <c r="A47" s="23"/>
      <c r="B47" s="35"/>
      <c r="C47" s="35"/>
      <c r="D47" s="49" t="s">
        <v>32</v>
      </c>
      <c r="E47" s="27">
        <v>4.0</v>
      </c>
      <c r="F47" s="56">
        <v>0.0</v>
      </c>
      <c r="G47" s="56">
        <v>0.0</v>
      </c>
      <c r="H47" s="46">
        <f t="shared" si="5"/>
        <v>0</v>
      </c>
      <c r="I47" s="56">
        <v>0.0</v>
      </c>
      <c r="J47" s="46">
        <f t="shared" si="6"/>
        <v>0</v>
      </c>
      <c r="K47" s="40">
        <v>0.0</v>
      </c>
      <c r="L47" s="41">
        <v>0.0</v>
      </c>
      <c r="M47" s="51">
        <f t="shared" si="7"/>
        <v>0</v>
      </c>
      <c r="N47" s="40">
        <v>0.0</v>
      </c>
    </row>
    <row r="48" ht="12.75" customHeight="1">
      <c r="A48" s="23"/>
      <c r="B48" s="35"/>
      <c r="C48" s="35" t="s">
        <v>21</v>
      </c>
      <c r="D48" s="49" t="s">
        <v>21</v>
      </c>
      <c r="E48" s="27">
        <v>3.0</v>
      </c>
      <c r="F48" s="56">
        <v>0.0</v>
      </c>
      <c r="G48" s="56">
        <v>0.0</v>
      </c>
      <c r="H48" s="46">
        <f t="shared" si="5"/>
        <v>0</v>
      </c>
      <c r="I48" s="56">
        <v>0.0</v>
      </c>
      <c r="J48" s="46">
        <f t="shared" si="6"/>
        <v>0</v>
      </c>
      <c r="K48" s="40">
        <v>0.0</v>
      </c>
      <c r="L48" s="41">
        <v>0.0</v>
      </c>
      <c r="M48" s="51">
        <f t="shared" si="7"/>
        <v>0</v>
      </c>
      <c r="N48" s="40">
        <v>0.0</v>
      </c>
    </row>
    <row r="49" ht="12.75" customHeight="1">
      <c r="A49" s="23"/>
      <c r="B49" s="35"/>
      <c r="C49" s="35"/>
      <c r="D49" s="49" t="s">
        <v>26</v>
      </c>
      <c r="E49" s="27">
        <v>2.0</v>
      </c>
      <c r="F49" s="56">
        <v>0.0</v>
      </c>
      <c r="G49" s="56">
        <v>0.0</v>
      </c>
      <c r="H49" s="46">
        <f t="shared" si="5"/>
        <v>0</v>
      </c>
      <c r="I49" s="56">
        <v>0.0</v>
      </c>
      <c r="J49" s="46">
        <f t="shared" si="6"/>
        <v>0</v>
      </c>
      <c r="K49" s="40">
        <v>0.0</v>
      </c>
      <c r="L49" s="41">
        <v>0.0</v>
      </c>
      <c r="M49" s="51">
        <f t="shared" si="7"/>
        <v>0</v>
      </c>
      <c r="N49" s="40">
        <v>0.0</v>
      </c>
    </row>
    <row r="50" ht="12.75" customHeight="1">
      <c r="A50" s="23"/>
      <c r="B50" s="44"/>
      <c r="C50" s="49"/>
      <c r="D50" s="44"/>
      <c r="E50" s="24">
        <v>1.0</v>
      </c>
      <c r="F50" s="56">
        <v>0.0</v>
      </c>
      <c r="G50" s="56">
        <v>0.0</v>
      </c>
      <c r="H50" s="58">
        <f t="shared" si="5"/>
        <v>0</v>
      </c>
      <c r="I50" s="59">
        <v>2.0</v>
      </c>
      <c r="J50" s="58">
        <f t="shared" si="6"/>
        <v>2</v>
      </c>
      <c r="K50" s="40">
        <v>0.0</v>
      </c>
      <c r="L50" s="41">
        <v>0.0</v>
      </c>
      <c r="M50" s="60">
        <f t="shared" si="7"/>
        <v>0</v>
      </c>
      <c r="N50" s="40">
        <v>0.0</v>
      </c>
    </row>
    <row r="51" ht="12.75" customHeight="1">
      <c r="B51" s="45" t="s">
        <v>41</v>
      </c>
      <c r="C51" s="13"/>
      <c r="D51" s="13"/>
      <c r="E51" s="14"/>
      <c r="F51" s="46">
        <f t="shared" ref="F51:N51" si="8">SUM(F38:F50)</f>
        <v>4</v>
      </c>
      <c r="G51" s="46">
        <f t="shared" si="8"/>
        <v>0</v>
      </c>
      <c r="H51" s="46">
        <f t="shared" si="8"/>
        <v>4</v>
      </c>
      <c r="I51" s="46">
        <f t="shared" si="8"/>
        <v>2</v>
      </c>
      <c r="J51" s="46">
        <f t="shared" si="8"/>
        <v>6</v>
      </c>
      <c r="K51" s="46">
        <f t="shared" si="8"/>
        <v>1</v>
      </c>
      <c r="L51" s="46">
        <f t="shared" si="8"/>
        <v>0</v>
      </c>
      <c r="M51" s="46">
        <f t="shared" si="8"/>
        <v>1</v>
      </c>
      <c r="N51" s="46">
        <f t="shared" si="8"/>
        <v>0</v>
      </c>
    </row>
    <row r="52" ht="12.75" customHeight="1">
      <c r="B52" s="45" t="s">
        <v>42</v>
      </c>
      <c r="C52" s="13"/>
      <c r="D52" s="13"/>
      <c r="E52" s="14"/>
      <c r="F52" s="56">
        <v>0.0</v>
      </c>
      <c r="G52" s="56">
        <v>0.0</v>
      </c>
      <c r="H52" s="56">
        <v>0.0</v>
      </c>
      <c r="I52" s="56">
        <v>0.0</v>
      </c>
      <c r="J52" s="56">
        <v>0.0</v>
      </c>
      <c r="K52" s="56"/>
      <c r="L52" s="56"/>
      <c r="M52" s="56"/>
      <c r="N52" s="56"/>
    </row>
    <row r="53" ht="12.75" customHeight="1">
      <c r="B53" s="61" t="s">
        <v>43</v>
      </c>
      <c r="C53" s="13"/>
      <c r="D53" s="13"/>
      <c r="E53" s="14"/>
      <c r="F53" s="62">
        <f t="shared" ref="F53:N53" si="9">+F23+F37+F51+F52</f>
        <v>1325</v>
      </c>
      <c r="G53" s="62">
        <f t="shared" si="9"/>
        <v>207</v>
      </c>
      <c r="H53" s="62">
        <f t="shared" si="9"/>
        <v>1532</v>
      </c>
      <c r="I53" s="62">
        <f t="shared" si="9"/>
        <v>96</v>
      </c>
      <c r="J53" s="62">
        <f t="shared" si="9"/>
        <v>1628</v>
      </c>
      <c r="K53" s="62">
        <f t="shared" si="9"/>
        <v>816</v>
      </c>
      <c r="L53" s="62">
        <f t="shared" si="9"/>
        <v>87</v>
      </c>
      <c r="M53" s="62">
        <f t="shared" si="9"/>
        <v>903</v>
      </c>
      <c r="N53" s="62">
        <f t="shared" si="9"/>
        <v>98</v>
      </c>
    </row>
    <row r="54" ht="12.75" customHeight="1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</row>
    <row r="55" ht="12.75" customHeight="1">
      <c r="B55" s="1" t="s">
        <v>44</v>
      </c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</row>
    <row r="56" ht="12.75" customHeight="1">
      <c r="B56" s="63"/>
    </row>
    <row r="57" ht="12.75" customHeight="1">
      <c r="B57" s="63"/>
    </row>
    <row r="58" ht="12.75" customHeight="1">
      <c r="B58" s="63"/>
    </row>
    <row r="59" ht="12.75" customHeight="1">
      <c r="B59" s="63"/>
    </row>
    <row r="60" ht="12.75" customHeight="1">
      <c r="B60" s="63"/>
    </row>
    <row r="61" ht="12.75" customHeight="1">
      <c r="B61" s="63"/>
    </row>
    <row r="62" ht="12.75" customHeight="1">
      <c r="B62" s="63"/>
    </row>
    <row r="63" ht="12.75" customHeight="1">
      <c r="B63" s="63"/>
    </row>
    <row r="64" ht="12.75" customHeight="1">
      <c r="B64" s="64"/>
    </row>
    <row r="65" ht="12.75" customHeight="1">
      <c r="C65" s="64"/>
      <c r="D65" s="64"/>
    </row>
    <row r="66" ht="12.75" customHeight="1">
      <c r="C66" s="64"/>
      <c r="D66" s="64"/>
    </row>
    <row r="67" ht="12.75" customHeight="1">
      <c r="C67" s="64"/>
      <c r="D67" s="64"/>
    </row>
    <row r="68" ht="12.75" customHeight="1">
      <c r="C68" s="64"/>
      <c r="D68" s="64"/>
    </row>
    <row r="69" ht="12.75" customHeight="1">
      <c r="C69" s="64"/>
      <c r="D69" s="64"/>
    </row>
    <row r="70" ht="12.75" customHeight="1">
      <c r="C70" s="64"/>
      <c r="D70" s="64"/>
    </row>
    <row r="71" ht="12.75" customHeight="1">
      <c r="C71" s="64"/>
    </row>
    <row r="72" ht="12.75" customHeight="1">
      <c r="C72" s="64"/>
    </row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19">
    <mergeCell ref="F8:H8"/>
    <mergeCell ref="I8:I9"/>
    <mergeCell ref="B23:E23"/>
    <mergeCell ref="B37:E37"/>
    <mergeCell ref="B51:E51"/>
    <mergeCell ref="B52:E52"/>
    <mergeCell ref="B53:E53"/>
    <mergeCell ref="J8:J9"/>
    <mergeCell ref="K8:K9"/>
    <mergeCell ref="L8:L9"/>
    <mergeCell ref="M8:M9"/>
    <mergeCell ref="D2:J2"/>
    <mergeCell ref="D3:J3"/>
    <mergeCell ref="B4:E4"/>
    <mergeCell ref="B5:N5"/>
    <mergeCell ref="B7:E9"/>
    <mergeCell ref="F7:J7"/>
    <mergeCell ref="K7:N7"/>
    <mergeCell ref="N8:N9"/>
  </mergeCells>
  <printOptions/>
  <pageMargins bottom="0.984251969" footer="0.0" header="0.0" left="0.787401575" right="0.787401575" top="0.984251969"/>
  <pageSetup paperSize="9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2010-01-11T15:46:31Z</dcterms:created>
  <dc:creator>bruno.anjos</dc:creator>
</cp:coreProperties>
</file>